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universityofstandrews907-my.sharepoint.com/personal/jc440_st-andrews_ac_uk/Documents/2023-2024 (St Andrews)/Grants/"/>
    </mc:Choice>
  </mc:AlternateContent>
  <xr:revisionPtr revIDLastSave="1170" documentId="8_{FA1F98D0-AB39-4851-97F8-9D4CEE15FED4}" xr6:coauthVersionLast="47" xr6:coauthVersionMax="47" xr10:uidLastSave="{D56348D5-92A5-449F-B6FE-D2D747CE4291}"/>
  <workbookProtection workbookAlgorithmName="SHA-512" workbookHashValue="PfQ3uN11r3xMRq0BDs4f59DbFIUL1+DkRXPgEtnyXMwDaqg8fPp2nC0EkdPaKD+iU1GGmD2ecYS7sl09fe5Qwg==" workbookSaltValue="ESphIjDo3UYmFVOugmEEAA==" workbookSpinCount="100000" lockStructure="1"/>
  <bookViews>
    <workbookView xWindow="-98" yWindow="-98" windowWidth="21795" windowHeight="13875" activeTab="1" xr2:uid="{818B4F1A-E73F-446E-B111-FE518CDEA98B}"/>
  </bookViews>
  <sheets>
    <sheet name="Society Information and Request" sheetId="1" r:id="rId1"/>
    <sheet name="Event Information" sheetId="2" r:id="rId2"/>
    <sheet name="Reasoning"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2" l="1"/>
  <c r="C45" i="1"/>
  <c r="C20" i="1"/>
  <c r="C21" i="1"/>
  <c r="C19" i="1"/>
  <c r="C18" i="1"/>
  <c r="C17" i="1"/>
  <c r="C13" i="1"/>
  <c r="C16" i="1"/>
  <c r="C15" i="1"/>
  <c r="C14" i="1"/>
  <c r="B48" i="1"/>
  <c r="D40" i="1"/>
  <c r="E40" i="1"/>
  <c r="C17" i="2"/>
  <c r="C19" i="2" s="1"/>
  <c r="C20" i="2" s="1"/>
  <c r="C44" i="1" s="1"/>
  <c r="C46" i="1" l="1"/>
  <c r="C47" i="1" s="1"/>
</calcChain>
</file>

<file path=xl/sharedStrings.xml><?xml version="1.0" encoding="utf-8"?>
<sst xmlns="http://schemas.openxmlformats.org/spreadsheetml/2006/main" count="65" uniqueCount="64">
  <si>
    <t>Societies Grant Form - AFFILIATED SOCIETIES ONLY</t>
  </si>
  <si>
    <t>Alternatively, you can come to the Grants Officer Office Hours on Mondays 4-5pm in the Union Meeting Room.</t>
  </si>
  <si>
    <t>Affiliated Societies are independent membership-based organisations, which are expected to be financially self-sufficient with respect to the fulfillment of their aims and recurring expenses. Applications for grants or loans from the Societies Fund will only be considered if they meet one or more of the following criteria:</t>
  </si>
  <si>
    <t>SOCIETY GENERAL INFORMATION</t>
  </si>
  <si>
    <t>SOCIETY</t>
  </si>
  <si>
    <t>PRESIDENT/TREASURER’S NAME</t>
  </si>
  <si>
    <t>PRESIDENT/TREASURER’S EMAIL</t>
  </si>
  <si>
    <t>GRANT/EVENT TITLE</t>
  </si>
  <si>
    <t>SOCIETY FINANCIAL INFORMATION</t>
  </si>
  <si>
    <t>Current Bank Balance</t>
  </si>
  <si>
    <t>Other Cash</t>
  </si>
  <si>
    <t xml:space="preserve"> Money Held Outside of the Bank Account</t>
  </si>
  <si>
    <t>Link to Current Working Budget</t>
  </si>
  <si>
    <t>2023/2024</t>
  </si>
  <si>
    <t>2022/2023</t>
  </si>
  <si>
    <t>2021/2022</t>
  </si>
  <si>
    <t>Predicted/Historical Expenditure for the Academic Year</t>
  </si>
  <si>
    <t>Predicted/Historical Income for the Academic Year</t>
  </si>
  <si>
    <t>Predicted/Historical Profit for the Academic Year</t>
  </si>
  <si>
    <t>Current/Historical Amount of Members</t>
  </si>
  <si>
    <t>Total Event Costs</t>
  </si>
  <si>
    <t>Total Event Income</t>
  </si>
  <si>
    <t>Event Profit</t>
  </si>
  <si>
    <t>Predicted Profit for the Academic Year-Event Profit</t>
  </si>
  <si>
    <t>Event Description</t>
  </si>
  <si>
    <t>Event Date</t>
  </si>
  <si>
    <t>Venue Hire</t>
  </si>
  <si>
    <t>Transportation</t>
  </si>
  <si>
    <t>Equipment Hire</t>
  </si>
  <si>
    <t>Publicity</t>
  </si>
  <si>
    <t>Guest Expenses (Accommodation/Transport)</t>
  </si>
  <si>
    <t>Food and Drink</t>
  </si>
  <si>
    <t>Decorations</t>
  </si>
  <si>
    <t>Insurance</t>
  </si>
  <si>
    <t>Other Expenses</t>
  </si>
  <si>
    <t>Subtotal Cost of Event</t>
  </si>
  <si>
    <t>Contingency Rate</t>
  </si>
  <si>
    <t xml:space="preserve"> Amount of “wiggle room” budgeted for the event. Adjust if necessary.</t>
  </si>
  <si>
    <t>Contingency Cost</t>
  </si>
  <si>
    <t>Total Cost of Event with Contingency</t>
  </si>
  <si>
    <t>Revenue</t>
  </si>
  <si>
    <t>Amount</t>
  </si>
  <si>
    <t>Details</t>
  </si>
  <si>
    <t>Ticket Price (if applicable)</t>
  </si>
  <si>
    <t>Expected Number of Attendees</t>
  </si>
  <si>
    <t>Sponsorship / Other Income</t>
  </si>
  <si>
    <t>Total Projected Income</t>
  </si>
  <si>
    <t>Criteria Points</t>
  </si>
  <si>
    <t>Indicate Which Criteria Points Being Applied On</t>
  </si>
  <si>
    <t>Applicants must be an Affliated Society</t>
  </si>
  <si>
    <t>EVENT INFORMATION</t>
  </si>
  <si>
    <t>EXPLAIN WHY YOU NEED THIS MONEY</t>
  </si>
  <si>
    <t>SOCIETIES INFORMATION</t>
  </si>
  <si>
    <t>If you have any questions please email socgrant@st-andrews.ac.uk or socs@st-andrews.ac.uk</t>
  </si>
  <si>
    <t>FUND BEING APPLIED FOR</t>
  </si>
  <si>
    <t>Your Society's Current Money</t>
  </si>
  <si>
    <t>Request</t>
  </si>
  <si>
    <t>Due to non-Societies Awards and Grants</t>
  </si>
  <si>
    <t>Due to Societies Awards and Grants</t>
  </si>
  <si>
    <t>How much are you asking us for</t>
  </si>
  <si>
    <t>Category</t>
  </si>
  <si>
    <t>Further Details</t>
  </si>
  <si>
    <t>Cost Breakdown</t>
  </si>
  <si>
    <t>SOCIETIES FUND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</si>
</sst>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b/>
      <sz val="12"/>
      <color indexed="8"/>
      <name val="Calibri"/>
    </font>
    <font>
      <sz val="11"/>
      <color indexed="8"/>
      <name val="Calibri"/>
      <family val="2"/>
    </font>
    <font>
      <b/>
      <sz val="11"/>
      <color indexed="8"/>
      <name val="Calibri"/>
      <family val="2"/>
    </font>
    <font>
      <sz val="11"/>
      <color rgb="FF000000"/>
      <name val="Calibri"/>
      <charset val="1"/>
    </font>
    <font>
      <b/>
      <sz val="11"/>
      <color rgb="FF000000"/>
      <name val="Calibri"/>
      <charset val="1"/>
    </font>
    <font>
      <b/>
      <sz val="11"/>
      <color rgb="FF000000"/>
      <name val="Calibri"/>
    </font>
    <font>
      <sz val="11"/>
      <name val="Calibri"/>
      <family val="2"/>
      <scheme val="minor"/>
    </font>
    <font>
      <sz val="13"/>
      <color theme="1"/>
      <name val="Calibri"/>
      <family val="2"/>
      <scheme val="minor"/>
    </font>
    <font>
      <b/>
      <sz val="11"/>
      <color theme="1"/>
      <name val="Calibri"/>
      <family val="2"/>
      <scheme val="minor"/>
    </font>
    <font>
      <b/>
      <sz val="13"/>
      <color theme="1"/>
      <name val="Calibri"/>
      <family val="2"/>
      <scheme val="minor"/>
    </font>
    <font>
      <sz val="11"/>
      <color rgb="FF000000"/>
      <name val="Calibri"/>
      <family val="2"/>
    </font>
  </fonts>
  <fills count="8">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theme="4" tint="0.59999389629810485"/>
        <bgColor indexed="64"/>
      </patternFill>
    </fill>
    <fill>
      <patternFill patternType="solid">
        <fgColor theme="7"/>
        <bgColor indexed="64"/>
      </patternFill>
    </fill>
    <fill>
      <patternFill patternType="solid">
        <fgColor theme="9"/>
        <bgColor indexed="64"/>
      </patternFill>
    </fill>
    <fill>
      <patternFill patternType="solid">
        <fgColor rgb="FF00B050"/>
        <bgColor indexed="64"/>
      </patternFill>
    </fill>
  </fills>
  <borders count="67">
    <border>
      <left/>
      <right/>
      <top/>
      <bottom/>
      <diagonal/>
    </border>
    <border>
      <left style="thin">
        <color theme="0"/>
      </left>
      <right/>
      <top/>
      <bottom/>
      <diagonal/>
    </border>
    <border>
      <left/>
      <right style="thin">
        <color theme="0"/>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theme="1"/>
      </top>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diagonal/>
    </border>
    <border>
      <left style="thin">
        <color theme="1"/>
      </left>
      <right style="thin">
        <color theme="1"/>
      </right>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medium">
        <color indexed="64"/>
      </top>
      <bottom style="thin">
        <color theme="1"/>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diagonal/>
    </border>
    <border>
      <left/>
      <right style="medium">
        <color indexed="64"/>
      </right>
      <top/>
      <bottom/>
      <diagonal/>
    </border>
    <border>
      <left style="medium">
        <color indexed="64"/>
      </left>
      <right style="thin">
        <color theme="1"/>
      </right>
      <top style="thin">
        <color theme="1"/>
      </top>
      <bottom/>
      <diagonal/>
    </border>
    <border>
      <left/>
      <right style="medium">
        <color indexed="64"/>
      </right>
      <top style="thin">
        <color theme="1"/>
      </top>
      <bottom style="thin">
        <color theme="1"/>
      </bottom>
      <diagonal/>
    </border>
    <border>
      <left/>
      <right style="medium">
        <color indexed="64"/>
      </right>
      <top style="thin">
        <color theme="1"/>
      </top>
      <bottom/>
      <diagonal/>
    </border>
    <border>
      <left style="medium">
        <color indexed="64"/>
      </left>
      <right style="thin">
        <color theme="1"/>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medium">
        <color indexed="64"/>
      </left>
      <right/>
      <top style="thin">
        <color theme="1"/>
      </top>
      <bottom style="thin">
        <color theme="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theme="1"/>
      </left>
      <right style="medium">
        <color indexed="64"/>
      </right>
      <top style="thin">
        <color theme="1"/>
      </top>
      <bottom/>
      <diagonal/>
    </border>
    <border>
      <left style="thin">
        <color theme="1"/>
      </left>
      <right style="thin">
        <color theme="1"/>
      </right>
      <top style="thin">
        <color theme="1"/>
      </top>
      <bottom style="medium">
        <color indexed="64"/>
      </bottom>
      <diagonal/>
    </border>
    <border>
      <left style="medium">
        <color indexed="64"/>
      </left>
      <right style="thin">
        <color theme="1"/>
      </right>
      <top style="dashed">
        <color indexed="64"/>
      </top>
      <bottom/>
      <diagonal/>
    </border>
    <border>
      <left style="thin">
        <color theme="1"/>
      </left>
      <right style="thin">
        <color theme="1"/>
      </right>
      <top style="dashed">
        <color indexed="64"/>
      </top>
      <bottom/>
      <diagonal/>
    </border>
    <border>
      <left style="thin">
        <color theme="1"/>
      </left>
      <right style="medium">
        <color indexed="64"/>
      </right>
      <top style="dash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left>
      <right style="medium">
        <color indexed="64"/>
      </right>
      <top/>
      <bottom/>
      <diagonal/>
    </border>
    <border>
      <left style="thin">
        <color theme="1"/>
      </left>
      <right/>
      <top style="thin">
        <color theme="1"/>
      </top>
      <bottom style="dashed">
        <color indexed="64"/>
      </bottom>
      <diagonal/>
    </border>
    <border>
      <left/>
      <right/>
      <top style="thin">
        <color theme="1"/>
      </top>
      <bottom style="dashed">
        <color indexed="64"/>
      </bottom>
      <diagonal/>
    </border>
    <border>
      <left/>
      <right style="medium">
        <color indexed="64"/>
      </right>
      <top style="thin">
        <color theme="1"/>
      </top>
      <bottom style="dashed">
        <color indexed="64"/>
      </bottom>
      <diagonal/>
    </border>
    <border>
      <left style="thin">
        <color theme="1"/>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theme="1"/>
      </right>
      <top style="thin">
        <color theme="1"/>
      </top>
      <bottom style="dashed">
        <color indexed="64"/>
      </bottom>
      <diagonal/>
    </border>
    <border>
      <left style="medium">
        <color indexed="64"/>
      </left>
      <right style="thin">
        <color theme="1"/>
      </right>
      <top style="dashed">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thin">
        <color theme="1"/>
      </top>
      <bottom/>
      <diagonal/>
    </border>
    <border>
      <left style="thin">
        <color theme="1"/>
      </left>
      <right style="medium">
        <color indexed="64"/>
      </right>
      <top style="thin">
        <color theme="1"/>
      </top>
      <bottom style="medium">
        <color indexed="64"/>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s>
  <cellStyleXfs count="2">
    <xf numFmtId="0" fontId="0" fillId="0" borderId="0"/>
    <xf numFmtId="44" fontId="1" fillId="0" borderId="0" applyFont="0" applyFill="0" applyBorder="0" applyAlignment="0" applyProtection="0"/>
  </cellStyleXfs>
  <cellXfs count="150">
    <xf numFmtId="0" fontId="0" fillId="0" borderId="0" xfId="0"/>
    <xf numFmtId="0" fontId="0" fillId="3" borderId="0" xfId="0" applyFill="1"/>
    <xf numFmtId="0" fontId="0" fillId="3" borderId="0" xfId="0" applyFill="1" applyAlignment="1">
      <alignment vertical="top" wrapText="1"/>
    </xf>
    <xf numFmtId="0" fontId="0" fillId="3" borderId="0" xfId="0" applyFill="1" applyAlignment="1">
      <alignment vertical="center"/>
    </xf>
    <xf numFmtId="0" fontId="11" fillId="4" borderId="18" xfId="0" applyFont="1" applyFill="1" applyBorder="1" applyAlignment="1">
      <alignment horizontal="center" vertical="center"/>
    </xf>
    <xf numFmtId="0" fontId="0" fillId="6" borderId="24" xfId="0" applyFill="1" applyBorder="1" applyAlignment="1" applyProtection="1">
      <alignment horizontal="center" vertical="center"/>
      <protection locked="0"/>
    </xf>
    <xf numFmtId="0" fontId="0" fillId="6" borderId="54" xfId="0" applyFill="1" applyBorder="1" applyAlignment="1" applyProtection="1">
      <alignment horizontal="center" vertical="center"/>
      <protection locked="0"/>
    </xf>
    <xf numFmtId="0" fontId="0" fillId="6" borderId="55" xfId="0" applyFill="1" applyBorder="1" applyAlignment="1" applyProtection="1">
      <alignment horizontal="center" vertical="center"/>
      <protection locked="0"/>
    </xf>
    <xf numFmtId="44" fontId="0" fillId="6" borderId="3" xfId="1" applyFont="1" applyFill="1" applyBorder="1" applyAlignment="1" applyProtection="1">
      <alignment horizontal="left" vertical="center"/>
      <protection locked="0"/>
    </xf>
    <xf numFmtId="1" fontId="0" fillId="6" borderId="3" xfId="1" applyNumberFormat="1" applyFont="1" applyFill="1" applyBorder="1" applyAlignment="1" applyProtection="1">
      <alignment horizontal="left" vertical="center"/>
      <protection locked="0"/>
    </xf>
    <xf numFmtId="1" fontId="0" fillId="6" borderId="3" xfId="0" applyNumberFormat="1" applyFill="1" applyBorder="1" applyAlignment="1" applyProtection="1">
      <alignment horizontal="left" vertical="center"/>
      <protection locked="0"/>
    </xf>
    <xf numFmtId="0" fontId="0" fillId="3" borderId="0" xfId="0" applyFill="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0" borderId="0" xfId="0" applyAlignment="1">
      <alignment horizontal="left" vertical="center"/>
    </xf>
    <xf numFmtId="0" fontId="0" fillId="0" borderId="39" xfId="0" applyBorder="1" applyAlignment="1">
      <alignment horizontal="left" vertical="center"/>
    </xf>
    <xf numFmtId="0" fontId="10" fillId="0" borderId="26" xfId="0" applyFont="1" applyBorder="1" applyAlignment="1">
      <alignment horizontal="center" vertical="center"/>
    </xf>
    <xf numFmtId="0" fontId="5" fillId="3" borderId="0" xfId="0" applyFont="1" applyFill="1" applyAlignment="1">
      <alignment vertical="center"/>
    </xf>
    <xf numFmtId="0" fontId="7" fillId="3" borderId="0" xfId="0" applyFont="1" applyFill="1" applyAlignment="1">
      <alignment vertical="center" wrapText="1"/>
    </xf>
    <xf numFmtId="0" fontId="0" fillId="0" borderId="25"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 xfId="0" applyBorder="1" applyAlignment="1">
      <alignment horizontal="left" vertical="center"/>
    </xf>
    <xf numFmtId="0" fontId="0" fillId="0" borderId="29" xfId="0" applyBorder="1" applyAlignment="1">
      <alignment horizontal="left" vertical="center"/>
    </xf>
    <xf numFmtId="44" fontId="0" fillId="5" borderId="3" xfId="1" applyFont="1" applyFill="1" applyBorder="1" applyAlignment="1" applyProtection="1">
      <alignment horizontal="left" vertical="center"/>
    </xf>
    <xf numFmtId="44" fontId="0" fillId="0" borderId="21" xfId="0" applyNumberFormat="1" applyBorder="1" applyAlignment="1">
      <alignment horizontal="left" vertical="center"/>
    </xf>
    <xf numFmtId="0" fontId="9" fillId="4" borderId="26" xfId="0" applyFont="1" applyFill="1" applyBorder="1" applyAlignment="1">
      <alignment horizontal="left" vertical="center"/>
    </xf>
    <xf numFmtId="0" fontId="0" fillId="3" borderId="37" xfId="0" applyFill="1" applyBorder="1" applyAlignment="1">
      <alignment horizontal="left" vertical="center"/>
    </xf>
    <xf numFmtId="0" fontId="0" fillId="3" borderId="33" xfId="0" applyFill="1" applyBorder="1" applyAlignment="1">
      <alignment horizontal="left" vertical="center"/>
    </xf>
    <xf numFmtId="0" fontId="0" fillId="3" borderId="25" xfId="0" applyFill="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3" xfId="0" applyBorder="1" applyAlignment="1">
      <alignment horizontal="left" vertical="center"/>
    </xf>
    <xf numFmtId="0" fontId="3" fillId="2" borderId="6" xfId="0" applyFont="1" applyFill="1" applyBorder="1" applyAlignment="1">
      <alignment vertical="center"/>
    </xf>
    <xf numFmtId="0" fontId="4" fillId="2" borderId="6" xfId="0" applyFont="1" applyFill="1" applyBorder="1" applyAlignment="1">
      <alignment vertical="center"/>
    </xf>
    <xf numFmtId="0" fontId="0" fillId="3" borderId="25" xfId="0" applyFill="1" applyBorder="1" applyAlignment="1">
      <alignment vertical="center"/>
    </xf>
    <xf numFmtId="0" fontId="0" fillId="0" borderId="0" xfId="0" applyAlignment="1">
      <alignment vertical="center"/>
    </xf>
    <xf numFmtId="0" fontId="0" fillId="0" borderId="16" xfId="0" applyBorder="1" applyAlignment="1">
      <alignment vertical="center"/>
    </xf>
    <xf numFmtId="0" fontId="10" fillId="0" borderId="6" xfId="0" applyFont="1" applyBorder="1" applyAlignment="1">
      <alignment vertical="center"/>
    </xf>
    <xf numFmtId="0" fontId="10" fillId="0" borderId="3" xfId="0" applyFont="1" applyBorder="1" applyAlignment="1">
      <alignment vertical="center"/>
    </xf>
    <xf numFmtId="0" fontId="10" fillId="0" borderId="21" xfId="0" applyFont="1" applyBorder="1" applyAlignment="1">
      <alignment vertical="center"/>
    </xf>
    <xf numFmtId="0" fontId="0" fillId="0" borderId="6"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63" xfId="0" applyBorder="1" applyAlignment="1">
      <alignment vertical="center"/>
    </xf>
    <xf numFmtId="0" fontId="0" fillId="3" borderId="37" xfId="0" applyFill="1" applyBorder="1" applyAlignment="1">
      <alignment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21" xfId="0" applyFont="1" applyBorder="1" applyAlignment="1">
      <alignment horizontal="center" vertical="center"/>
    </xf>
    <xf numFmtId="0" fontId="0" fillId="6" borderId="21" xfId="0" applyFill="1" applyBorder="1" applyAlignment="1" applyProtection="1">
      <alignment vertical="center"/>
      <protection locked="0"/>
    </xf>
    <xf numFmtId="44" fontId="0" fillId="6" borderId="3" xfId="0" applyNumberFormat="1" applyFill="1" applyBorder="1" applyAlignment="1" applyProtection="1">
      <alignment horizontal="center" vertical="center"/>
      <protection locked="0"/>
    </xf>
    <xf numFmtId="44" fontId="0" fillId="5" borderId="3" xfId="0" applyNumberFormat="1" applyFill="1" applyBorder="1" applyAlignment="1">
      <alignment horizontal="center" vertical="center"/>
    </xf>
    <xf numFmtId="1" fontId="0" fillId="6" borderId="3" xfId="0" applyNumberFormat="1" applyFill="1" applyBorder="1" applyAlignment="1" applyProtection="1">
      <alignment horizontal="center" vertical="center"/>
      <protection locked="0"/>
    </xf>
    <xf numFmtId="44" fontId="0" fillId="5" borderId="7" xfId="0" applyNumberFormat="1" applyFill="1" applyBorder="1" applyAlignment="1">
      <alignment horizontal="center" vertical="center"/>
    </xf>
    <xf numFmtId="0" fontId="10" fillId="4" borderId="3" xfId="0" applyFont="1" applyFill="1"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25" xfId="0"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6" fillId="0" borderId="33" xfId="0"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7" xfId="0" applyFont="1" applyBorder="1" applyAlignment="1">
      <alignment horizontal="center" vertical="center"/>
    </xf>
    <xf numFmtId="44" fontId="0" fillId="6" borderId="3" xfId="0" applyNumberFormat="1" applyFill="1" applyBorder="1" applyAlignment="1" applyProtection="1">
      <alignment horizontal="left" vertical="center"/>
      <protection locked="0"/>
    </xf>
    <xf numFmtId="0" fontId="11" fillId="4" borderId="56" xfId="0" applyFont="1" applyFill="1" applyBorder="1" applyAlignment="1">
      <alignment horizontal="center" vertical="center"/>
    </xf>
    <xf numFmtId="0" fontId="11" fillId="4" borderId="57" xfId="0" applyFont="1" applyFill="1" applyBorder="1" applyAlignment="1">
      <alignment horizontal="center" vertical="center"/>
    </xf>
    <xf numFmtId="0" fontId="11" fillId="4" borderId="58" xfId="0" applyFont="1" applyFill="1" applyBorder="1" applyAlignment="1">
      <alignment horizontal="center" vertical="center"/>
    </xf>
    <xf numFmtId="0" fontId="0" fillId="0" borderId="26" xfId="0" applyBorder="1" applyAlignment="1">
      <alignment horizontal="left" vertical="center"/>
    </xf>
    <xf numFmtId="0" fontId="0" fillId="0" borderId="29" xfId="0" applyBorder="1" applyAlignment="1">
      <alignment horizontal="left" vertical="center"/>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0" fontId="0" fillId="6" borderId="3" xfId="0" applyFill="1" applyBorder="1" applyAlignment="1" applyProtection="1">
      <alignment horizontal="center" vertical="center" wrapText="1"/>
      <protection locked="0"/>
    </xf>
    <xf numFmtId="0" fontId="0" fillId="6" borderId="21" xfId="0" applyFill="1" applyBorder="1" applyAlignment="1" applyProtection="1">
      <alignment horizontal="center" vertical="center" wrapText="1"/>
      <protection locked="0"/>
    </xf>
    <xf numFmtId="0" fontId="12" fillId="0" borderId="22" xfId="0" applyFont="1" applyBorder="1" applyAlignment="1">
      <alignment horizontal="left" vertical="center" wrapText="1"/>
    </xf>
    <xf numFmtId="0" fontId="12" fillId="0" borderId="10" xfId="0" applyFont="1" applyBorder="1" applyAlignment="1">
      <alignment horizontal="left" vertical="center" wrapText="1"/>
    </xf>
    <xf numFmtId="0" fontId="12" fillId="0" borderId="2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0" fillId="6" borderId="3"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9" fillId="6" borderId="59" xfId="0" applyFont="1" applyFill="1" applyBorder="1" applyAlignment="1" applyProtection="1">
      <alignment horizontal="center" vertical="center"/>
      <protection locked="0"/>
    </xf>
    <xf numFmtId="0" fontId="9" fillId="6" borderId="60" xfId="0" applyFont="1" applyFill="1" applyBorder="1" applyAlignment="1" applyProtection="1">
      <alignment horizontal="center" vertical="center"/>
      <protection locked="0"/>
    </xf>
    <xf numFmtId="0" fontId="9" fillId="6" borderId="61" xfId="0" applyFont="1" applyFill="1" applyBorder="1" applyAlignment="1" applyProtection="1">
      <alignment horizontal="center" vertical="center"/>
      <protection locked="0"/>
    </xf>
    <xf numFmtId="0" fontId="11" fillId="4" borderId="32"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27" xfId="0" applyFont="1" applyFill="1" applyBorder="1" applyAlignment="1">
      <alignment horizontal="center" vertical="center"/>
    </xf>
    <xf numFmtId="44" fontId="0" fillId="6" borderId="4" xfId="0" applyNumberFormat="1" applyFill="1" applyBorder="1" applyAlignment="1" applyProtection="1">
      <alignment horizontal="center" vertical="center"/>
      <protection locked="0"/>
    </xf>
    <xf numFmtId="44" fontId="0" fillId="6" borderId="5" xfId="0" applyNumberFormat="1" applyFill="1" applyBorder="1" applyAlignment="1" applyProtection="1">
      <alignment horizontal="center" vertical="center"/>
      <protection locked="0"/>
    </xf>
    <xf numFmtId="44" fontId="0" fillId="6" borderId="27" xfId="0" applyNumberFormat="1" applyFill="1" applyBorder="1" applyAlignment="1" applyProtection="1">
      <alignment horizontal="center" vertical="center"/>
      <protection locked="0"/>
    </xf>
    <xf numFmtId="0" fontId="8" fillId="0" borderId="12" xfId="0" applyFont="1" applyBorder="1" applyAlignment="1">
      <alignment horizontal="left" vertical="center" wrapText="1"/>
    </xf>
    <xf numFmtId="0" fontId="8" fillId="0" borderId="47" xfId="0" applyFont="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30" xfId="0" applyBorder="1" applyAlignment="1">
      <alignment horizontal="left" vertical="center"/>
    </xf>
    <xf numFmtId="0" fontId="0" fillId="6" borderId="41"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44" fontId="0" fillId="6" borderId="40" xfId="0" applyNumberFormat="1" applyFill="1" applyBorder="1" applyAlignment="1" applyProtection="1">
      <alignment horizontal="left" vertical="center"/>
      <protection locked="0"/>
    </xf>
    <xf numFmtId="0" fontId="11" fillId="4" borderId="18"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19" xfId="0" applyFont="1" applyFill="1" applyBorder="1" applyAlignment="1">
      <alignment horizontal="center" vertical="center"/>
    </xf>
    <xf numFmtId="0" fontId="0" fillId="0" borderId="7" xfId="0" applyBorder="1" applyAlignment="1">
      <alignment horizontal="left" vertical="center"/>
    </xf>
    <xf numFmtId="0" fontId="0" fillId="0" borderId="39" xfId="0" applyBorder="1" applyAlignment="1">
      <alignment horizontal="left" vertical="center"/>
    </xf>
    <xf numFmtId="0" fontId="0" fillId="0" borderId="24" xfId="0" applyBorder="1" applyAlignment="1">
      <alignment horizontal="left" vertical="center"/>
    </xf>
    <xf numFmtId="0" fontId="0" fillId="0" borderId="12" xfId="0" applyBorder="1" applyAlignment="1">
      <alignment horizontal="left" vertical="center"/>
    </xf>
    <xf numFmtId="0" fontId="0" fillId="0" borderId="47" xfId="0" applyBorder="1" applyAlignment="1">
      <alignment horizontal="left" vertical="center"/>
    </xf>
    <xf numFmtId="44" fontId="0" fillId="5" borderId="3" xfId="0" applyNumberFormat="1" applyFill="1" applyBorder="1" applyAlignment="1">
      <alignment horizontal="left"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44" fontId="0" fillId="5" borderId="4" xfId="0" applyNumberFormat="1" applyFill="1" applyBorder="1" applyAlignment="1">
      <alignment horizontal="center" vertical="center"/>
    </xf>
    <xf numFmtId="44" fontId="0" fillId="5" borderId="5" xfId="0" applyNumberFormat="1" applyFill="1" applyBorder="1" applyAlignment="1">
      <alignment horizontal="center" vertical="center"/>
    </xf>
    <xf numFmtId="44" fontId="0" fillId="5" borderId="6" xfId="0" applyNumberFormat="1" applyFill="1" applyBorder="1" applyAlignment="1">
      <alignment horizontal="center" vertical="center"/>
    </xf>
    <xf numFmtId="0" fontId="11" fillId="4" borderId="37" xfId="0" applyFont="1" applyFill="1" applyBorder="1" applyAlignment="1">
      <alignment horizontal="center" vertical="center"/>
    </xf>
    <xf numFmtId="0" fontId="11" fillId="4" borderId="3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0" fillId="6" borderId="8"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0" fillId="6" borderId="6" xfId="0" applyFill="1" applyBorder="1" applyAlignment="1" applyProtection="1">
      <alignment horizontal="center" vertical="center" wrapText="1"/>
      <protection locked="0"/>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0" fillId="6" borderId="3" xfId="0" applyFill="1" applyBorder="1" applyAlignment="1" applyProtection="1">
      <alignment horizontal="left" vertical="center" wrapText="1"/>
      <protection locked="0"/>
    </xf>
    <xf numFmtId="10" fontId="0" fillId="7" borderId="3" xfId="0" applyNumberFormat="1" applyFill="1" applyBorder="1" applyAlignment="1" applyProtection="1">
      <alignment horizontal="center" vertical="center"/>
      <protection locked="0"/>
    </xf>
  </cellXfs>
  <cellStyles count="2">
    <cellStyle name="Currency" xfId="1" builtinId="4"/>
    <cellStyle name="Normal" xfId="0" builtinId="0"/>
  </cellStyles>
  <dxfs count="3">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288C8-99D0-4BF0-A180-32C08DB85A39}">
  <sheetPr codeName="Sheet1"/>
  <dimension ref="A1:P1048575"/>
  <sheetViews>
    <sheetView showGridLines="0" showRowColHeaders="0" topLeftCell="A23" zoomScaleNormal="100" workbookViewId="0">
      <selection activeCell="C48" sqref="C48:E48"/>
    </sheetView>
  </sheetViews>
  <sheetFormatPr defaultColWidth="0" defaultRowHeight="14.25" zeroHeight="1" x14ac:dyDescent="0.45"/>
  <cols>
    <col min="1" max="1" width="9" style="11" customWidth="1"/>
    <col min="2" max="2" width="44.59765625" style="33" bestFit="1" customWidth="1"/>
    <col min="3" max="3" width="9.86328125" style="14" bestFit="1" customWidth="1"/>
    <col min="4" max="5" width="9.46484375" style="14" bestFit="1" customWidth="1"/>
    <col min="6" max="6" width="32.6640625" style="19" bestFit="1" customWidth="1"/>
    <col min="7" max="7" width="9" style="11" customWidth="1"/>
    <col min="8" max="9" width="9" style="14" hidden="1" customWidth="1"/>
    <col min="10" max="16" width="0" style="14" hidden="1" customWidth="1"/>
    <col min="17" max="16384" width="9" style="14" hidden="1"/>
  </cols>
  <sheetData>
    <row r="1" spans="2:7" s="11" customFormat="1" ht="31.35" customHeight="1" thickBot="1" x14ac:dyDescent="0.5">
      <c r="B1" s="12"/>
      <c r="C1" s="12"/>
      <c r="D1" s="12"/>
      <c r="F1" s="13"/>
    </row>
    <row r="2" spans="2:7" ht="16.899999999999999" x14ac:dyDescent="0.45">
      <c r="B2" s="119" t="s">
        <v>0</v>
      </c>
      <c r="C2" s="120"/>
      <c r="D2" s="120"/>
      <c r="E2" s="120"/>
      <c r="F2" s="121"/>
    </row>
    <row r="3" spans="2:7" x14ac:dyDescent="0.45">
      <c r="B3" s="83" t="s">
        <v>53</v>
      </c>
      <c r="C3" s="122"/>
      <c r="D3" s="122"/>
      <c r="E3" s="122"/>
      <c r="F3" s="123"/>
    </row>
    <row r="4" spans="2:7" x14ac:dyDescent="0.45">
      <c r="B4" s="124" t="s">
        <v>1</v>
      </c>
      <c r="C4" s="125"/>
      <c r="D4" s="125"/>
      <c r="E4" s="125"/>
      <c r="F4" s="126"/>
    </row>
    <row r="5" spans="2:7" ht="14.65" thickBot="1" x14ac:dyDescent="0.5">
      <c r="B5" s="70"/>
      <c r="C5" s="71"/>
      <c r="D5" s="71"/>
      <c r="E5" s="71"/>
      <c r="F5" s="72"/>
    </row>
    <row r="6" spans="2:7" ht="16.899999999999999" x14ac:dyDescent="0.45">
      <c r="B6" s="80" t="s">
        <v>52</v>
      </c>
      <c r="C6" s="81"/>
      <c r="D6" s="81"/>
      <c r="E6" s="81"/>
      <c r="F6" s="82"/>
    </row>
    <row r="7" spans="2:7" ht="29.25" customHeight="1" x14ac:dyDescent="0.45">
      <c r="B7" s="93" t="s">
        <v>2</v>
      </c>
      <c r="C7" s="94"/>
      <c r="D7" s="94"/>
      <c r="E7" s="94"/>
      <c r="F7" s="95"/>
    </row>
    <row r="8" spans="2:7" x14ac:dyDescent="0.45">
      <c r="B8" s="96"/>
      <c r="C8" s="97"/>
      <c r="D8" s="97"/>
      <c r="E8" s="97"/>
      <c r="F8" s="98"/>
    </row>
    <row r="9" spans="2:7" ht="14.65" thickBot="1" x14ac:dyDescent="0.5">
      <c r="B9" s="73"/>
      <c r="C9" s="74"/>
      <c r="D9" s="74"/>
      <c r="E9" s="74"/>
      <c r="F9" s="75"/>
    </row>
    <row r="10" spans="2:7" ht="16.899999999999999" x14ac:dyDescent="0.45">
      <c r="B10" s="4" t="s">
        <v>54</v>
      </c>
      <c r="C10" s="101" t="s">
        <v>63</v>
      </c>
      <c r="D10" s="102"/>
      <c r="E10" s="102"/>
      <c r="F10" s="103"/>
    </row>
    <row r="11" spans="2:7" x14ac:dyDescent="0.45">
      <c r="B11" s="16" t="s">
        <v>48</v>
      </c>
      <c r="C11" s="76" t="s">
        <v>47</v>
      </c>
      <c r="D11" s="77"/>
      <c r="E11" s="77"/>
      <c r="F11" s="78"/>
    </row>
    <row r="12" spans="2:7" x14ac:dyDescent="0.45">
      <c r="B12" s="6"/>
      <c r="C12" s="67" t="s">
        <v>49</v>
      </c>
      <c r="D12" s="68"/>
      <c r="E12" s="68"/>
      <c r="F12" s="69"/>
    </row>
    <row r="13" spans="2:7" ht="28.5" customHeight="1" x14ac:dyDescent="0.45">
      <c r="B13" s="5"/>
      <c r="C13" s="110" t="str">
        <f>IF(C10="SOCIETIES FUND GRANT", "The Society is requesting a grant to help improve an existing project/event by altering it in a substantial way compared to past versions of the project/event.", IF(C10="CHARITABLE EVENTS FUND GRANT", "The event must donate 100% of profit to one or more nominated Charities.", IF(C10="SOCIETIES FUND LOAN", "The Society is requesting a loan to cover the upfront costs of a new project/event that is expected to make a profit.", "-")))</f>
        <v>The Society is requesting a grant to help improve an existing project/event by altering it in a substantial way compared to past versions of the project/event.</v>
      </c>
      <c r="D13" s="110"/>
      <c r="E13" s="110"/>
      <c r="F13" s="111"/>
    </row>
    <row r="14" spans="2:7" ht="42" customHeight="1" x14ac:dyDescent="0.45">
      <c r="B14" s="7"/>
      <c r="C14" s="64" t="str">
        <f>IF(C10="SOCIETIES FUND GRANT","The Society is requesting a grant to help improve an existing project/event (the event is frequently or annual organised by the Society) by altering it in a substantial way compared to past versions of the project/event",IF(C10="CHARITABLE EVENTS FUND GRANT","The event must make a profit that exceeds the grant value.","-"))</f>
        <v>The Society is requesting a grant to help improve an existing project/event (the event is frequently or annual organised by the Society) by altering it in a substantial way compared to past versions of the project/event</v>
      </c>
      <c r="D14" s="65"/>
      <c r="E14" s="65"/>
      <c r="F14" s="66"/>
    </row>
    <row r="15" spans="2:7" ht="28.9" customHeight="1" x14ac:dyDescent="0.45">
      <c r="B15" s="7"/>
      <c r="C15" s="62" t="str">
        <f>IF(C10="CHARITABLE EVENTS FUND GRANT", "The Applicant must contact the Charities Campaign prior to applying to arrange payment to their nominated charity(s).", IF(C10="", "-", "The project/event is targeted at and provides benefit for students who are not members of the Society but is not expected to make a significant income."))</f>
        <v>The project/event is targeted at and provides benefit for students who are not members of the Society but is not expected to make a significant income.</v>
      </c>
      <c r="D15" s="62"/>
      <c r="E15" s="62"/>
      <c r="F15" s="63"/>
      <c r="G15" s="17"/>
    </row>
    <row r="16" spans="2:7" ht="43.15" customHeight="1" x14ac:dyDescent="0.45">
      <c r="B16" s="7"/>
      <c r="C16" s="62" t="str">
        <f>IF(C10="CHARITABLE EVENTS FUND GRANT", "Applicants may only request funding to support an event within the same academic year as the application.", IF(C10="", "-", "The project/event is targeted at and provides benefit for students who are not members of the Society but is expected to make a significant income. The Societies Committee will in general offer a loan not a grant."))</f>
        <v>The project/event is targeted at and provides benefit for students who are not members of the Society but is expected to make a significant income. The Societies Committee will in general offer a loan not a grant.</v>
      </c>
      <c r="D16" s="62"/>
      <c r="E16" s="62"/>
      <c r="F16" s="63"/>
      <c r="G16" s="18"/>
    </row>
    <row r="17" spans="2:7" ht="29.25" customHeight="1" x14ac:dyDescent="0.45">
      <c r="B17" s="7"/>
      <c r="C17" s="62" t="str">
        <f>IF(C10="CHARITABLE EVENTS FUND GRANT", "The maximum that can be applied for is £200.", IF(C10="", "-", "The project or event is expected to contribute to the student experience for non-members of the Society."))</f>
        <v>The project or event is expected to contribute to the student experience for non-members of the Society.</v>
      </c>
      <c r="D17" s="62"/>
      <c r="E17" s="62"/>
      <c r="F17" s="63"/>
      <c r="G17" s="3"/>
    </row>
    <row r="18" spans="2:7" ht="14.65" customHeight="1" x14ac:dyDescent="0.45">
      <c r="B18" s="5"/>
      <c r="C18" s="62" t="str">
        <f>IF(C10="CHARITABLE EVENTS FUND GRANT", "Applicants must provide a risk assessment or proof of an approved risk assessment with their application.", IF(C10="", "-", "This is a collaborative event between more than one affiliated Society."))</f>
        <v>This is a collaborative event between more than one affiliated Society.</v>
      </c>
      <c r="D18" s="62"/>
      <c r="E18" s="62"/>
      <c r="F18" s="63"/>
      <c r="G18" s="3"/>
    </row>
    <row r="19" spans="2:7" ht="14.65" customHeight="1" x14ac:dyDescent="0.45">
      <c r="B19" s="115"/>
      <c r="C19" s="56" t="str">
        <f>IF(C10="SOCIETIES FUND GRANT", "Improve the reputation of the Society or the Students Association with the local Community by: ", "-")</f>
        <v xml:space="preserve">Improve the reputation of the Society or the Students Association with the local Community by: </v>
      </c>
      <c r="D19" s="57"/>
      <c r="E19" s="57"/>
      <c r="F19" s="58"/>
      <c r="G19" s="3"/>
    </row>
    <row r="20" spans="2:7" ht="14.65" customHeight="1" x14ac:dyDescent="0.45">
      <c r="B20" s="116"/>
      <c r="C20" s="59" t="str">
        <f>IF(C10="SOCIETIES FUND GRANT","• The project/event is targeted at and expects engagement from the local community.", "-")</f>
        <v>• The project/event is targeted at and expects engagement from the local community.</v>
      </c>
      <c r="D20" s="60"/>
      <c r="E20" s="60"/>
      <c r="F20" s="61"/>
      <c r="G20" s="3"/>
    </row>
    <row r="21" spans="2:7" ht="14.65" customHeight="1" x14ac:dyDescent="0.45">
      <c r="B21" s="117"/>
      <c r="C21" s="112" t="str">
        <f>IF(C10="SOCIETIES FUND GRANT","• The project/event provides a service or benefit to The local community.", "-")</f>
        <v>• The project/event provides a service or benefit to The local community.</v>
      </c>
      <c r="D21" s="113"/>
      <c r="E21" s="113"/>
      <c r="F21" s="114"/>
      <c r="G21" s="3"/>
    </row>
    <row r="22" spans="2:7" ht="14.65" thickBot="1" x14ac:dyDescent="0.5">
      <c r="B22" s="85"/>
      <c r="C22" s="86"/>
      <c r="D22" s="86"/>
      <c r="E22" s="86"/>
      <c r="F22" s="87"/>
    </row>
    <row r="23" spans="2:7" ht="16.899999999999999" x14ac:dyDescent="0.45">
      <c r="B23" s="119" t="s">
        <v>3</v>
      </c>
      <c r="C23" s="120"/>
      <c r="D23" s="120"/>
      <c r="E23" s="120"/>
      <c r="F23" s="121"/>
    </row>
    <row r="24" spans="2:7" x14ac:dyDescent="0.45">
      <c r="B24" s="128"/>
      <c r="C24" s="129"/>
      <c r="D24" s="129"/>
      <c r="E24" s="129"/>
      <c r="F24" s="130"/>
    </row>
    <row r="25" spans="2:7" x14ac:dyDescent="0.45">
      <c r="B25" s="20" t="s">
        <v>4</v>
      </c>
      <c r="C25" s="91"/>
      <c r="D25" s="91"/>
      <c r="E25" s="91"/>
      <c r="F25" s="92"/>
    </row>
    <row r="26" spans="2:7" x14ac:dyDescent="0.45">
      <c r="B26" s="20" t="s">
        <v>5</v>
      </c>
      <c r="C26" s="99"/>
      <c r="D26" s="99"/>
      <c r="E26" s="99"/>
      <c r="F26" s="100"/>
    </row>
    <row r="27" spans="2:7" x14ac:dyDescent="0.45">
      <c r="B27" s="20" t="s">
        <v>6</v>
      </c>
      <c r="C27" s="99"/>
      <c r="D27" s="99"/>
      <c r="E27" s="99"/>
      <c r="F27" s="100"/>
    </row>
    <row r="28" spans="2:7" x14ac:dyDescent="0.45">
      <c r="B28" s="20" t="s">
        <v>7</v>
      </c>
      <c r="C28" s="99"/>
      <c r="D28" s="99"/>
      <c r="E28" s="99"/>
      <c r="F28" s="100"/>
    </row>
    <row r="29" spans="2:7" ht="14.65" thickBot="1" x14ac:dyDescent="0.5">
      <c r="B29" s="88"/>
      <c r="C29" s="89"/>
      <c r="D29" s="89"/>
      <c r="E29" s="89"/>
      <c r="F29" s="90"/>
    </row>
    <row r="30" spans="2:7" ht="16.899999999999999" x14ac:dyDescent="0.45">
      <c r="B30" s="119" t="s">
        <v>8</v>
      </c>
      <c r="C30" s="120"/>
      <c r="D30" s="120"/>
      <c r="E30" s="120"/>
      <c r="F30" s="121"/>
    </row>
    <row r="31" spans="2:7" ht="16.899999999999999" x14ac:dyDescent="0.45">
      <c r="B31" s="104" t="s">
        <v>55</v>
      </c>
      <c r="C31" s="105"/>
      <c r="D31" s="105"/>
      <c r="E31" s="105"/>
      <c r="F31" s="106"/>
    </row>
    <row r="32" spans="2:7" x14ac:dyDescent="0.45">
      <c r="B32" s="20" t="s">
        <v>9</v>
      </c>
      <c r="C32" s="79">
        <v>0</v>
      </c>
      <c r="D32" s="79"/>
      <c r="E32" s="79"/>
      <c r="F32" s="21"/>
    </row>
    <row r="33" spans="2:6" x14ac:dyDescent="0.45">
      <c r="B33" s="20" t="s">
        <v>10</v>
      </c>
      <c r="C33" s="79">
        <v>0</v>
      </c>
      <c r="D33" s="79"/>
      <c r="E33" s="79"/>
      <c r="F33" s="21" t="s">
        <v>11</v>
      </c>
    </row>
    <row r="34" spans="2:6" x14ac:dyDescent="0.45">
      <c r="B34" s="20" t="s">
        <v>12</v>
      </c>
      <c r="C34" s="107"/>
      <c r="D34" s="108"/>
      <c r="E34" s="108"/>
      <c r="F34" s="109"/>
    </row>
    <row r="35" spans="2:6" x14ac:dyDescent="0.45">
      <c r="B35" s="128"/>
      <c r="C35" s="129"/>
      <c r="D35" s="129"/>
      <c r="E35" s="129"/>
      <c r="F35" s="130"/>
    </row>
    <row r="36" spans="2:6" x14ac:dyDescent="0.45">
      <c r="B36" s="20"/>
      <c r="C36" s="22" t="s">
        <v>13</v>
      </c>
      <c r="D36" s="22" t="s">
        <v>14</v>
      </c>
      <c r="E36" s="22" t="s">
        <v>15</v>
      </c>
      <c r="F36" s="21"/>
    </row>
    <row r="37" spans="2:6" x14ac:dyDescent="0.45">
      <c r="B37" s="20" t="s">
        <v>16</v>
      </c>
      <c r="C37" s="8">
        <v>0</v>
      </c>
      <c r="D37" s="8">
        <v>0</v>
      </c>
      <c r="E37" s="8">
        <v>0</v>
      </c>
      <c r="F37" s="21"/>
    </row>
    <row r="38" spans="2:6" x14ac:dyDescent="0.45">
      <c r="B38" s="83" t="s">
        <v>17</v>
      </c>
      <c r="C38" s="8">
        <v>0</v>
      </c>
      <c r="D38" s="8">
        <v>0</v>
      </c>
      <c r="E38" s="8">
        <v>0</v>
      </c>
      <c r="F38" s="21" t="s">
        <v>57</v>
      </c>
    </row>
    <row r="39" spans="2:6" x14ac:dyDescent="0.45">
      <c r="B39" s="84"/>
      <c r="C39" s="8">
        <v>0</v>
      </c>
      <c r="D39" s="8">
        <v>0</v>
      </c>
      <c r="E39" s="8">
        <v>0</v>
      </c>
      <c r="F39" s="21" t="s">
        <v>58</v>
      </c>
    </row>
    <row r="40" spans="2:6" x14ac:dyDescent="0.45">
      <c r="B40" s="23" t="s">
        <v>18</v>
      </c>
      <c r="C40" s="24">
        <v>0</v>
      </c>
      <c r="D40" s="24">
        <f>D39+D38-D37</f>
        <v>0</v>
      </c>
      <c r="E40" s="24">
        <f>E39+E38-E37</f>
        <v>0</v>
      </c>
      <c r="F40" s="21"/>
    </row>
    <row r="41" spans="2:6" x14ac:dyDescent="0.45">
      <c r="B41" s="20" t="s">
        <v>19</v>
      </c>
      <c r="C41" s="9">
        <v>0</v>
      </c>
      <c r="D41" s="10">
        <v>0</v>
      </c>
      <c r="E41" s="10">
        <v>0</v>
      </c>
      <c r="F41" s="21"/>
    </row>
    <row r="42" spans="2:6" ht="14.65" thickBot="1" x14ac:dyDescent="0.5">
      <c r="B42" s="88"/>
      <c r="C42" s="89"/>
      <c r="D42" s="89"/>
      <c r="E42" s="89"/>
      <c r="F42" s="90"/>
    </row>
    <row r="43" spans="2:6" ht="16.899999999999999" x14ac:dyDescent="0.45">
      <c r="B43" s="119" t="s">
        <v>56</v>
      </c>
      <c r="C43" s="120"/>
      <c r="D43" s="120"/>
      <c r="E43" s="120"/>
      <c r="F43" s="121"/>
    </row>
    <row r="44" spans="2:6" x14ac:dyDescent="0.45">
      <c r="B44" s="20" t="s">
        <v>20</v>
      </c>
      <c r="C44" s="127">
        <f>'Event Information'!C20</f>
        <v>0</v>
      </c>
      <c r="D44" s="127"/>
      <c r="E44" s="127"/>
      <c r="F44" s="25"/>
    </row>
    <row r="45" spans="2:6" x14ac:dyDescent="0.45">
      <c r="B45" s="20" t="s">
        <v>21</v>
      </c>
      <c r="C45" s="127">
        <f>'Event Information'!C26</f>
        <v>0</v>
      </c>
      <c r="D45" s="127"/>
      <c r="E45" s="127"/>
      <c r="F45" s="21"/>
    </row>
    <row r="46" spans="2:6" x14ac:dyDescent="0.45">
      <c r="B46" s="20" t="s">
        <v>22</v>
      </c>
      <c r="C46" s="131">
        <f>C45-C44</f>
        <v>0</v>
      </c>
      <c r="D46" s="132"/>
      <c r="E46" s="133"/>
      <c r="F46" s="21"/>
    </row>
    <row r="47" spans="2:6" x14ac:dyDescent="0.45">
      <c r="B47" s="20" t="s">
        <v>23</v>
      </c>
      <c r="C47" s="131">
        <f>C40-C46</f>
        <v>0</v>
      </c>
      <c r="D47" s="132"/>
      <c r="E47" s="133"/>
      <c r="F47" s="21"/>
    </row>
    <row r="48" spans="2:6" ht="17.25" thickBot="1" x14ac:dyDescent="0.5">
      <c r="B48" s="26" t="str">
        <f xml:space="preserve"> C10 &amp; " REQUEST"</f>
        <v>SOCIETIES FUND GRANT REQUEST</v>
      </c>
      <c r="C48" s="118">
        <v>0</v>
      </c>
      <c r="D48" s="118"/>
      <c r="E48" s="118"/>
      <c r="F48" s="15" t="s">
        <v>59</v>
      </c>
    </row>
    <row r="49" spans="2:6" s="11" customFormat="1" x14ac:dyDescent="0.45">
      <c r="B49" s="27"/>
      <c r="F49" s="27"/>
    </row>
    <row r="50" spans="2:6" s="11" customFormat="1" hidden="1" x14ac:dyDescent="0.45">
      <c r="B50" s="28"/>
      <c r="F50" s="29"/>
    </row>
    <row r="51" spans="2:6" s="11" customFormat="1" hidden="1" x14ac:dyDescent="0.45">
      <c r="B51" s="28"/>
      <c r="F51" s="29"/>
    </row>
    <row r="52" spans="2:6" s="11" customFormat="1" hidden="1" x14ac:dyDescent="0.45">
      <c r="B52" s="28"/>
      <c r="F52" s="29"/>
    </row>
    <row r="1048575" spans="2:6" ht="14.65" hidden="1" thickBot="1" x14ac:dyDescent="0.5">
      <c r="B1048575" s="30"/>
      <c r="C1048575" s="31"/>
      <c r="D1048575" s="31"/>
      <c r="E1048575" s="31"/>
      <c r="F1048575" s="32"/>
    </row>
  </sheetData>
  <sheetProtection algorithmName="SHA-512" hashValue="QkcRbYanYS9qNmDgBjU0Mk2T5VHMMTsSe47wgUHDAkTDOlOxKoiGJyo1xnsOUm/jE2xLeqZWy8nGTbunU8cUIg==" saltValue="6AcFVnNfl0N2XGRRnUuELg==" spinCount="100000" sheet="1" objects="1" scenarios="1" selectLockedCells="1"/>
  <mergeCells count="42">
    <mergeCell ref="C48:E48"/>
    <mergeCell ref="B2:F2"/>
    <mergeCell ref="B3:F3"/>
    <mergeCell ref="B4:F4"/>
    <mergeCell ref="B23:F23"/>
    <mergeCell ref="B30:F30"/>
    <mergeCell ref="C44:E44"/>
    <mergeCell ref="C45:E45"/>
    <mergeCell ref="B35:F35"/>
    <mergeCell ref="B43:F43"/>
    <mergeCell ref="B24:F24"/>
    <mergeCell ref="C27:F27"/>
    <mergeCell ref="C26:F26"/>
    <mergeCell ref="C46:E46"/>
    <mergeCell ref="C47:E47"/>
    <mergeCell ref="B42:F42"/>
    <mergeCell ref="C33:E33"/>
    <mergeCell ref="B6:F6"/>
    <mergeCell ref="B38:B39"/>
    <mergeCell ref="B22:F22"/>
    <mergeCell ref="B29:F29"/>
    <mergeCell ref="C25:F25"/>
    <mergeCell ref="B7:F8"/>
    <mergeCell ref="C28:F28"/>
    <mergeCell ref="C10:F10"/>
    <mergeCell ref="B31:F31"/>
    <mergeCell ref="C34:F34"/>
    <mergeCell ref="C18:F18"/>
    <mergeCell ref="C13:F13"/>
    <mergeCell ref="C21:F21"/>
    <mergeCell ref="B19:B21"/>
    <mergeCell ref="C32:E32"/>
    <mergeCell ref="B5:F5"/>
    <mergeCell ref="B9:F9"/>
    <mergeCell ref="C15:F15"/>
    <mergeCell ref="C11:F11"/>
    <mergeCell ref="C16:F16"/>
    <mergeCell ref="C19:F19"/>
    <mergeCell ref="C20:F20"/>
    <mergeCell ref="C17:F17"/>
    <mergeCell ref="C14:F14"/>
    <mergeCell ref="C12:F12"/>
  </mergeCells>
  <conditionalFormatting sqref="B13">
    <cfRule type="expression" dxfId="2" priority="2">
      <formula>$C$13="-"</formula>
    </cfRule>
  </conditionalFormatting>
  <conditionalFormatting sqref="B14:B21">
    <cfRule type="expression" dxfId="1" priority="1">
      <formula>C14="-"</formula>
    </cfRule>
  </conditionalFormatting>
  <conditionalFormatting sqref="C13:F21">
    <cfRule type="cellIs" dxfId="0" priority="3" operator="equal">
      <formula>"-"</formula>
    </cfRule>
  </conditionalFormatting>
  <dataValidations count="3">
    <dataValidation type="list" allowBlank="1" showInputMessage="1" showErrorMessage="1" sqref="D10:F10 C10" xr:uid="{2EE0CD40-5E85-4BF7-8451-3F3B6268D35E}">
      <formula1>" - ,SOCIETIES FUND GRANT, SOCIETIES FUND LOAN, CHARITABLE EVENTS FUND GRANT"</formula1>
    </dataValidation>
    <dataValidation type="decimal" operator="greaterThanOrEqual" allowBlank="1" showInputMessage="1" showErrorMessage="1" sqref="C48:E48" xr:uid="{198B06ED-483F-4514-993C-624BFB771535}">
      <formula1>0</formula1>
    </dataValidation>
    <dataValidation type="list" allowBlank="1" showInputMessage="1" showErrorMessage="1" sqref="B13:B19 B12" xr:uid="{C186140C-000B-480F-9A81-1DFD9AFED8BC}">
      <formula1>"I understand this, I do not understand this"</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1377-7E71-4A48-8CF7-DDC821A22A40}">
  <sheetPr codeName="Sheet2"/>
  <dimension ref="A1:AB67"/>
  <sheetViews>
    <sheetView tabSelected="1" topLeftCell="A4" zoomScaleNormal="100" workbookViewId="0">
      <selection activeCell="C24" sqref="C24"/>
    </sheetView>
  </sheetViews>
  <sheetFormatPr defaultColWidth="0" defaultRowHeight="14.25" zeroHeight="1" x14ac:dyDescent="0.45"/>
  <cols>
    <col min="1" max="1" width="9" style="3" customWidth="1"/>
    <col min="2" max="2" width="36.1328125" style="37" customWidth="1"/>
    <col min="3" max="3" width="11" style="37" customWidth="1"/>
    <col min="4" max="4" width="105.86328125" style="37" customWidth="1"/>
    <col min="5" max="5" width="9" style="3" customWidth="1"/>
    <col min="6" max="28" width="9" style="3" hidden="1" customWidth="1"/>
    <col min="29" max="16384" width="9.1328125" style="37" hidden="1"/>
  </cols>
  <sheetData>
    <row r="1" spans="1:4" s="3" customFormat="1" ht="31.35" customHeight="1" thickBot="1" x14ac:dyDescent="0.5"/>
    <row r="2" spans="1:4" s="3" customFormat="1" ht="13.9" customHeight="1" thickBot="1" x14ac:dyDescent="0.5">
      <c r="A2" s="36"/>
      <c r="B2" s="134" t="s">
        <v>50</v>
      </c>
      <c r="C2" s="134"/>
      <c r="D2" s="135"/>
    </row>
    <row r="3" spans="1:4" x14ac:dyDescent="0.45">
      <c r="A3" s="36"/>
      <c r="B3" s="141" t="s">
        <v>24</v>
      </c>
      <c r="C3" s="142"/>
      <c r="D3" s="143"/>
    </row>
    <row r="4" spans="1:4" ht="77.45" customHeight="1" x14ac:dyDescent="0.45">
      <c r="A4" s="36"/>
      <c r="B4" s="144"/>
      <c r="C4" s="91"/>
      <c r="D4" s="92"/>
    </row>
    <row r="5" spans="1:4" ht="14.65" thickBot="1" x14ac:dyDescent="0.5">
      <c r="A5" s="36"/>
      <c r="B5" s="145" t="s">
        <v>62</v>
      </c>
      <c r="C5" s="146"/>
      <c r="D5" s="147"/>
    </row>
    <row r="6" spans="1:4" x14ac:dyDescent="0.45">
      <c r="A6" s="36"/>
      <c r="B6" s="38" t="s">
        <v>25</v>
      </c>
      <c r="C6" s="139"/>
      <c r="D6" s="140"/>
    </row>
    <row r="7" spans="1:4" x14ac:dyDescent="0.45">
      <c r="A7" s="36"/>
      <c r="B7" s="47" t="s">
        <v>60</v>
      </c>
      <c r="C7" s="48" t="s">
        <v>41</v>
      </c>
      <c r="D7" s="49" t="s">
        <v>61</v>
      </c>
    </row>
    <row r="8" spans="1:4" x14ac:dyDescent="0.45">
      <c r="A8" s="36"/>
      <c r="B8" s="42" t="s">
        <v>26</v>
      </c>
      <c r="C8" s="51">
        <v>0</v>
      </c>
      <c r="D8" s="50"/>
    </row>
    <row r="9" spans="1:4" x14ac:dyDescent="0.45">
      <c r="A9" s="36"/>
      <c r="B9" s="34" t="s">
        <v>27</v>
      </c>
      <c r="C9" s="51">
        <v>0</v>
      </c>
      <c r="D9" s="50"/>
    </row>
    <row r="10" spans="1:4" x14ac:dyDescent="0.45">
      <c r="A10" s="36"/>
      <c r="B10" s="34" t="s">
        <v>28</v>
      </c>
      <c r="C10" s="51">
        <v>0</v>
      </c>
      <c r="D10" s="50"/>
    </row>
    <row r="11" spans="1:4" x14ac:dyDescent="0.45">
      <c r="A11" s="36"/>
      <c r="B11" s="34" t="s">
        <v>29</v>
      </c>
      <c r="C11" s="51">
        <v>0</v>
      </c>
      <c r="D11" s="50"/>
    </row>
    <row r="12" spans="1:4" x14ac:dyDescent="0.45">
      <c r="A12" s="36"/>
      <c r="B12" s="34" t="s">
        <v>30</v>
      </c>
      <c r="C12" s="51">
        <v>0</v>
      </c>
      <c r="D12" s="50"/>
    </row>
    <row r="13" spans="1:4" x14ac:dyDescent="0.45">
      <c r="A13" s="36"/>
      <c r="B13" s="34" t="s">
        <v>31</v>
      </c>
      <c r="C13" s="51">
        <v>0</v>
      </c>
      <c r="D13" s="50"/>
    </row>
    <row r="14" spans="1:4" x14ac:dyDescent="0.45">
      <c r="A14" s="36"/>
      <c r="B14" s="34" t="s">
        <v>32</v>
      </c>
      <c r="C14" s="51">
        <v>0</v>
      </c>
      <c r="D14" s="50"/>
    </row>
    <row r="15" spans="1:4" x14ac:dyDescent="0.45">
      <c r="A15" s="36"/>
      <c r="B15" s="34" t="s">
        <v>33</v>
      </c>
      <c r="C15" s="51">
        <v>0</v>
      </c>
      <c r="D15" s="50"/>
    </row>
    <row r="16" spans="1:4" x14ac:dyDescent="0.45">
      <c r="A16" s="36"/>
      <c r="B16" s="34" t="s">
        <v>34</v>
      </c>
      <c r="C16" s="51">
        <v>0</v>
      </c>
      <c r="D16" s="50"/>
    </row>
    <row r="17" spans="1:4" x14ac:dyDescent="0.45">
      <c r="A17" s="36"/>
      <c r="B17" s="34" t="s">
        <v>35</v>
      </c>
      <c r="C17" s="52">
        <f>SUM(C8:C16)</f>
        <v>0</v>
      </c>
      <c r="D17" s="43"/>
    </row>
    <row r="18" spans="1:4" x14ac:dyDescent="0.45">
      <c r="A18" s="36"/>
      <c r="B18" s="35" t="s">
        <v>36</v>
      </c>
      <c r="C18" s="149">
        <v>0</v>
      </c>
      <c r="D18" s="43" t="s">
        <v>37</v>
      </c>
    </row>
    <row r="19" spans="1:4" x14ac:dyDescent="0.45">
      <c r="A19" s="36"/>
      <c r="B19" s="34" t="s">
        <v>38</v>
      </c>
      <c r="C19" s="52">
        <f>C18*C17</f>
        <v>0</v>
      </c>
      <c r="D19" s="43"/>
    </row>
    <row r="20" spans="1:4" x14ac:dyDescent="0.45">
      <c r="A20" s="36"/>
      <c r="B20" s="34" t="s">
        <v>39</v>
      </c>
      <c r="C20" s="52">
        <f>C19+C17</f>
        <v>0</v>
      </c>
      <c r="D20" s="43"/>
    </row>
    <row r="21" spans="1:4" ht="15.75" x14ac:dyDescent="0.45">
      <c r="A21" s="36"/>
      <c r="B21" s="136"/>
      <c r="C21" s="137"/>
      <c r="D21" s="138"/>
    </row>
    <row r="22" spans="1:4" x14ac:dyDescent="0.45">
      <c r="A22" s="36"/>
      <c r="B22" s="39" t="s">
        <v>40</v>
      </c>
      <c r="C22" s="40" t="s">
        <v>41</v>
      </c>
      <c r="D22" s="41" t="s">
        <v>42</v>
      </c>
    </row>
    <row r="23" spans="1:4" x14ac:dyDescent="0.45">
      <c r="A23" s="36"/>
      <c r="B23" s="42" t="s">
        <v>43</v>
      </c>
      <c r="C23" s="51">
        <v>0</v>
      </c>
      <c r="D23" s="50"/>
    </row>
    <row r="24" spans="1:4" x14ac:dyDescent="0.45">
      <c r="A24" s="36"/>
      <c r="B24" s="42" t="s">
        <v>44</v>
      </c>
      <c r="C24" s="53">
        <v>0</v>
      </c>
      <c r="D24" s="50"/>
    </row>
    <row r="25" spans="1:4" x14ac:dyDescent="0.45">
      <c r="A25" s="36"/>
      <c r="B25" s="42" t="s">
        <v>45</v>
      </c>
      <c r="C25" s="51">
        <v>0</v>
      </c>
      <c r="D25" s="50"/>
    </row>
    <row r="26" spans="1:4" ht="14.65" thickBot="1" x14ac:dyDescent="0.5">
      <c r="A26" s="36"/>
      <c r="B26" s="44" t="s">
        <v>46</v>
      </c>
      <c r="C26" s="54">
        <f>(C23*C24)+C25</f>
        <v>0</v>
      </c>
      <c r="D26" s="45"/>
    </row>
    <row r="27" spans="1:4" s="3" customFormat="1" ht="31.35" customHeight="1" x14ac:dyDescent="0.45">
      <c r="B27" s="46"/>
      <c r="C27" s="46"/>
    </row>
    <row r="28" spans="1:4" s="3" customFormat="1" hidden="1" x14ac:dyDescent="0.45"/>
    <row r="29" spans="1:4" s="3" customFormat="1" hidden="1" x14ac:dyDescent="0.45"/>
    <row r="30" spans="1:4" s="3" customFormat="1" hidden="1" x14ac:dyDescent="0.45"/>
    <row r="31" spans="1:4" s="3" customFormat="1" hidden="1" x14ac:dyDescent="0.45"/>
    <row r="32" spans="1:4" s="3" customFormat="1" hidden="1" x14ac:dyDescent="0.45"/>
    <row r="33" s="3" customFormat="1" hidden="1" x14ac:dyDescent="0.45"/>
    <row r="34" s="3" customFormat="1" hidden="1" x14ac:dyDescent="0.45"/>
    <row r="35" s="3" customFormat="1" hidden="1" x14ac:dyDescent="0.45"/>
    <row r="36" s="3" customFormat="1" hidden="1" x14ac:dyDescent="0.45"/>
    <row r="37" s="3" customFormat="1" hidden="1" x14ac:dyDescent="0.45"/>
    <row r="38" s="3" customFormat="1" hidden="1" x14ac:dyDescent="0.45"/>
    <row r="39" s="3" customFormat="1" hidden="1" x14ac:dyDescent="0.45"/>
    <row r="40" s="3" customFormat="1" hidden="1" x14ac:dyDescent="0.45"/>
    <row r="41" s="3" customFormat="1" hidden="1" x14ac:dyDescent="0.45"/>
    <row r="42" s="3" customFormat="1" hidden="1" x14ac:dyDescent="0.45"/>
    <row r="43" s="3" customFormat="1" hidden="1" x14ac:dyDescent="0.45"/>
    <row r="44" s="3" customFormat="1" hidden="1" x14ac:dyDescent="0.45"/>
    <row r="45" s="3" customFormat="1" hidden="1" x14ac:dyDescent="0.45"/>
    <row r="46" s="3" customFormat="1" hidden="1" x14ac:dyDescent="0.45"/>
    <row r="47" s="3" customFormat="1" hidden="1" x14ac:dyDescent="0.45"/>
    <row r="48" s="3" customFormat="1" hidden="1" x14ac:dyDescent="0.45"/>
    <row r="49" s="3" customFormat="1" hidden="1" x14ac:dyDescent="0.45"/>
    <row r="50" s="3" customFormat="1" hidden="1" x14ac:dyDescent="0.45"/>
    <row r="51" s="3" customFormat="1" hidden="1" x14ac:dyDescent="0.45"/>
    <row r="52" s="3" customFormat="1" hidden="1" x14ac:dyDescent="0.45"/>
    <row r="53" s="3" customFormat="1" hidden="1" x14ac:dyDescent="0.45"/>
    <row r="54" s="3" customFormat="1" hidden="1" x14ac:dyDescent="0.45"/>
    <row r="55" s="3" customFormat="1" hidden="1" x14ac:dyDescent="0.45"/>
    <row r="56" s="3" customFormat="1" hidden="1" x14ac:dyDescent="0.45"/>
    <row r="57" s="3" customFormat="1" hidden="1" x14ac:dyDescent="0.45"/>
    <row r="58" s="3" customFormat="1" hidden="1" x14ac:dyDescent="0.45"/>
    <row r="59" s="3" customFormat="1" hidden="1" x14ac:dyDescent="0.45"/>
    <row r="60" s="3" customFormat="1" hidden="1" x14ac:dyDescent="0.45"/>
    <row r="61" s="3" customFormat="1" hidden="1" x14ac:dyDescent="0.45"/>
    <row r="62" s="3" customFormat="1" hidden="1" x14ac:dyDescent="0.45"/>
    <row r="63" s="3" customFormat="1" hidden="1" x14ac:dyDescent="0.45"/>
    <row r="64" s="3" customFormat="1" hidden="1" x14ac:dyDescent="0.45"/>
    <row r="65" s="3" customFormat="1" hidden="1" x14ac:dyDescent="0.45"/>
    <row r="66" s="3" customFormat="1" hidden="1" x14ac:dyDescent="0.45"/>
    <row r="67" s="3" customFormat="1" hidden="1" x14ac:dyDescent="0.45"/>
  </sheetData>
  <sheetProtection algorithmName="SHA-512" hashValue="o1HXGRzjB428n2FeDb7os8Hd95c0Z7FR1FML3gejcwZlWfzrZloIcpfEOp4R8T7sAywoJbUfQv7vzuB0ZC2JfQ==" saltValue="hAP92OpF9PnzJPx6CM8yYA==" spinCount="100000" sheet="1" objects="1" scenarios="1" selectLockedCells="1"/>
  <mergeCells count="6">
    <mergeCell ref="B2:D2"/>
    <mergeCell ref="B21:D21"/>
    <mergeCell ref="C6:D6"/>
    <mergeCell ref="B3:D3"/>
    <mergeCell ref="B4:D4"/>
    <mergeCell ref="B5: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F2B7E-68B3-4B38-AE57-BEBE0D959766}">
  <sheetPr codeName="Sheet3"/>
  <dimension ref="A1:AJ65"/>
  <sheetViews>
    <sheetView zoomScale="95" zoomScaleNormal="95" workbookViewId="0">
      <selection activeCell="B3" sqref="B3:B36"/>
    </sheetView>
  </sheetViews>
  <sheetFormatPr defaultColWidth="0" defaultRowHeight="14.25" zeroHeight="1" x14ac:dyDescent="0.45"/>
  <cols>
    <col min="1" max="1" width="9" style="1" customWidth="1"/>
    <col min="2" max="2" width="62.73046875" customWidth="1"/>
    <col min="3" max="3" width="9" style="1" customWidth="1"/>
    <col min="4" max="4" width="9.59765625" style="1" hidden="1" customWidth="1"/>
    <col min="5" max="5" width="8.73046875" style="1" hidden="1" customWidth="1"/>
    <col min="6" max="36" width="9" style="1" hidden="1" customWidth="1"/>
    <col min="37" max="16384" width="9.1328125" hidden="1"/>
  </cols>
  <sheetData>
    <row r="1" spans="2:4" s="1" customFormat="1" ht="31.35" customHeight="1" x14ac:dyDescent="0.45"/>
    <row r="2" spans="2:4" x14ac:dyDescent="0.45">
      <c r="B2" s="55" t="s">
        <v>51</v>
      </c>
    </row>
    <row r="3" spans="2:4" ht="14.25" customHeight="1" x14ac:dyDescent="0.45">
      <c r="B3" s="148"/>
      <c r="D3" s="2"/>
    </row>
    <row r="4" spans="2:4" x14ac:dyDescent="0.45">
      <c r="B4" s="148"/>
      <c r="D4" s="2"/>
    </row>
    <row r="5" spans="2:4" x14ac:dyDescent="0.45">
      <c r="B5" s="148"/>
      <c r="D5" s="2"/>
    </row>
    <row r="6" spans="2:4" x14ac:dyDescent="0.45">
      <c r="B6" s="148"/>
      <c r="D6" s="2"/>
    </row>
    <row r="7" spans="2:4" x14ac:dyDescent="0.45">
      <c r="B7" s="148"/>
      <c r="D7" s="2"/>
    </row>
    <row r="8" spans="2:4" x14ac:dyDescent="0.45">
      <c r="B8" s="148"/>
      <c r="D8" s="2"/>
    </row>
    <row r="9" spans="2:4" x14ac:dyDescent="0.45">
      <c r="B9" s="148"/>
      <c r="D9" s="2"/>
    </row>
    <row r="10" spans="2:4" x14ac:dyDescent="0.45">
      <c r="B10" s="148"/>
      <c r="D10" s="2"/>
    </row>
    <row r="11" spans="2:4" x14ac:dyDescent="0.45">
      <c r="B11" s="148"/>
      <c r="D11" s="2"/>
    </row>
    <row r="12" spans="2:4" x14ac:dyDescent="0.45">
      <c r="B12" s="148"/>
      <c r="D12" s="2"/>
    </row>
    <row r="13" spans="2:4" x14ac:dyDescent="0.45">
      <c r="B13" s="148"/>
      <c r="D13" s="2"/>
    </row>
    <row r="14" spans="2:4" x14ac:dyDescent="0.45">
      <c r="B14" s="148"/>
      <c r="D14" s="2"/>
    </row>
    <row r="15" spans="2:4" x14ac:dyDescent="0.45">
      <c r="B15" s="148"/>
      <c r="D15" s="2"/>
    </row>
    <row r="16" spans="2:4" x14ac:dyDescent="0.45">
      <c r="B16" s="148"/>
      <c r="D16" s="2"/>
    </row>
    <row r="17" spans="2:4" x14ac:dyDescent="0.45">
      <c r="B17" s="148"/>
      <c r="D17" s="2"/>
    </row>
    <row r="18" spans="2:4" x14ac:dyDescent="0.45">
      <c r="B18" s="148"/>
      <c r="D18" s="2"/>
    </row>
    <row r="19" spans="2:4" x14ac:dyDescent="0.45">
      <c r="B19" s="148"/>
      <c r="D19" s="2"/>
    </row>
    <row r="20" spans="2:4" x14ac:dyDescent="0.45">
      <c r="B20" s="148"/>
      <c r="D20" s="2"/>
    </row>
    <row r="21" spans="2:4" x14ac:dyDescent="0.45">
      <c r="B21" s="148"/>
      <c r="D21" s="2"/>
    </row>
    <row r="22" spans="2:4" x14ac:dyDescent="0.45">
      <c r="B22" s="148"/>
      <c r="D22" s="2"/>
    </row>
    <row r="23" spans="2:4" x14ac:dyDescent="0.45">
      <c r="B23" s="148"/>
      <c r="D23" s="2"/>
    </row>
    <row r="24" spans="2:4" x14ac:dyDescent="0.45">
      <c r="B24" s="148"/>
      <c r="D24" s="2"/>
    </row>
    <row r="25" spans="2:4" x14ac:dyDescent="0.45">
      <c r="B25" s="148"/>
      <c r="D25" s="2"/>
    </row>
    <row r="26" spans="2:4" x14ac:dyDescent="0.45">
      <c r="B26" s="148"/>
      <c r="D26" s="2"/>
    </row>
    <row r="27" spans="2:4" x14ac:dyDescent="0.45">
      <c r="B27" s="148"/>
      <c r="D27" s="2"/>
    </row>
    <row r="28" spans="2:4" x14ac:dyDescent="0.45">
      <c r="B28" s="148"/>
      <c r="D28" s="2"/>
    </row>
    <row r="29" spans="2:4" x14ac:dyDescent="0.45">
      <c r="B29" s="148"/>
      <c r="D29" s="2"/>
    </row>
    <row r="30" spans="2:4" x14ac:dyDescent="0.45">
      <c r="B30" s="148"/>
      <c r="D30" s="2"/>
    </row>
    <row r="31" spans="2:4" x14ac:dyDescent="0.45">
      <c r="B31" s="148"/>
      <c r="D31" s="2"/>
    </row>
    <row r="32" spans="2:4" x14ac:dyDescent="0.45">
      <c r="B32" s="148"/>
      <c r="D32" s="2"/>
    </row>
    <row r="33" spans="2:4" x14ac:dyDescent="0.45">
      <c r="B33" s="148"/>
      <c r="D33" s="2"/>
    </row>
    <row r="34" spans="2:4" x14ac:dyDescent="0.45">
      <c r="B34" s="148"/>
      <c r="D34" s="2"/>
    </row>
    <row r="35" spans="2:4" x14ac:dyDescent="0.45">
      <c r="B35" s="148"/>
      <c r="D35" s="2"/>
    </row>
    <row r="36" spans="2:4" x14ac:dyDescent="0.45">
      <c r="B36" s="148"/>
      <c r="D36" s="2"/>
    </row>
    <row r="37" spans="2:4" s="1" customFormat="1" ht="31.35" customHeight="1" x14ac:dyDescent="0.45"/>
    <row r="38" spans="2:4" s="1" customFormat="1" hidden="1" x14ac:dyDescent="0.45"/>
    <row r="39" spans="2:4" s="1" customFormat="1" hidden="1" x14ac:dyDescent="0.45"/>
    <row r="40" spans="2:4" s="1" customFormat="1" hidden="1" x14ac:dyDescent="0.45"/>
    <row r="41" spans="2:4" s="1" customFormat="1" hidden="1" x14ac:dyDescent="0.45"/>
    <row r="42" spans="2:4" s="1" customFormat="1" hidden="1" x14ac:dyDescent="0.45"/>
    <row r="43" spans="2:4" s="1" customFormat="1" hidden="1" x14ac:dyDescent="0.45"/>
    <row r="44" spans="2:4" s="1" customFormat="1" hidden="1" x14ac:dyDescent="0.45"/>
    <row r="45" spans="2:4" s="1" customFormat="1" hidden="1" x14ac:dyDescent="0.45"/>
    <row r="46" spans="2:4" s="1" customFormat="1" hidden="1" x14ac:dyDescent="0.45"/>
    <row r="47" spans="2:4" s="1" customFormat="1" hidden="1" x14ac:dyDescent="0.45"/>
    <row r="48" spans="2:4" s="1" customFormat="1" hidden="1" x14ac:dyDescent="0.45"/>
    <row r="49" s="1" customFormat="1" hidden="1" x14ac:dyDescent="0.45"/>
    <row r="50" s="1" customFormat="1" hidden="1" x14ac:dyDescent="0.45"/>
    <row r="51" s="1" customFormat="1" hidden="1" x14ac:dyDescent="0.45"/>
    <row r="52" s="1" customFormat="1" hidden="1" x14ac:dyDescent="0.45"/>
    <row r="53" s="1" customFormat="1" hidden="1" x14ac:dyDescent="0.45"/>
    <row r="54" s="1" customFormat="1" hidden="1" x14ac:dyDescent="0.45"/>
    <row r="55" s="1" customFormat="1" hidden="1" x14ac:dyDescent="0.45"/>
    <row r="56" s="1" customFormat="1" hidden="1" x14ac:dyDescent="0.45"/>
    <row r="57" s="1" customFormat="1" hidden="1" x14ac:dyDescent="0.45"/>
    <row r="58" s="1" customFormat="1" hidden="1" x14ac:dyDescent="0.45"/>
    <row r="59" s="1" customFormat="1" hidden="1" x14ac:dyDescent="0.45"/>
    <row r="60" s="1" customFormat="1" hidden="1" x14ac:dyDescent="0.45"/>
    <row r="61" s="1" customFormat="1" hidden="1" x14ac:dyDescent="0.45"/>
    <row r="62" s="1" customFormat="1" hidden="1" x14ac:dyDescent="0.45"/>
    <row r="63" s="1" customFormat="1" hidden="1" x14ac:dyDescent="0.45"/>
    <row r="64" s="1" customFormat="1" hidden="1" x14ac:dyDescent="0.45"/>
    <row r="65" s="1" customFormat="1" hidden="1" x14ac:dyDescent="0.45"/>
  </sheetData>
  <sheetProtection algorithmName="SHA-512" hashValue="1HVMaCEBIV9RdaAmAubypqhU4bfHrlOSu0CUZvCqteiFjP+O6vlEXt4U0JylTfMUWLXpzslRaq9P1Tf5dmcX1w==" saltValue="6S7v0DPubJjKHMIkDLVHlA==" spinCount="100000" sheet="1" objects="1" scenarios="1" selectLockedCells="1"/>
  <mergeCells count="1">
    <mergeCell ref="B3: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Society Information and Request</vt:lpstr>
      <vt:lpstr>Event Information</vt:lpstr>
      <vt:lpstr>Reasoning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Carey</dc:creator>
  <cp:keywords/>
  <dc:description/>
  <cp:lastModifiedBy>Jacob Carey</cp:lastModifiedBy>
  <cp:revision/>
  <dcterms:created xsi:type="dcterms:W3CDTF">2023-09-10T14:19:58Z</dcterms:created>
  <dcterms:modified xsi:type="dcterms:W3CDTF">2023-10-28T21:38:50Z</dcterms:modified>
  <cp:category/>
  <cp:contentStatus/>
</cp:coreProperties>
</file>